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goon-my.sharepoint.com/personal/bnienhuis_zone_college/Documents/Bemesting/Calculaties/"/>
    </mc:Choice>
  </mc:AlternateContent>
  <xr:revisionPtr revIDLastSave="113" documentId="8_{12E107A8-4AB1-41EA-9C98-96157395B00D}" xr6:coauthVersionLast="47" xr6:coauthVersionMax="47" xr10:uidLastSave="{A1BCA8B6-E7C9-4ACB-9842-451919DBE1AD}"/>
  <bookViews>
    <workbookView xWindow="-120" yWindow="-120" windowWidth="29040" windowHeight="15720" xr2:uid="{30C70973-E5E6-465F-8DBB-0C436BB65454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" i="1" l="1"/>
  <c r="U13" i="1"/>
  <c r="U15" i="1"/>
  <c r="Q12" i="1"/>
  <c r="Q11" i="1"/>
  <c r="D13" i="1"/>
  <c r="E13" i="1"/>
  <c r="F13" i="1"/>
  <c r="G13" i="1"/>
  <c r="H13" i="1"/>
  <c r="I13" i="1"/>
  <c r="J13" i="1"/>
  <c r="T2" i="1" l="1"/>
  <c r="U2" i="1" s="1"/>
  <c r="V2" i="1" s="1"/>
  <c r="Q16" i="1" s="1"/>
  <c r="T3" i="1"/>
  <c r="U3" i="1" s="1"/>
  <c r="V3" i="1" s="1"/>
  <c r="T4" i="1"/>
  <c r="U4" i="1" s="1"/>
  <c r="V4" i="1" s="1"/>
  <c r="T5" i="1"/>
  <c r="U5" i="1" s="1"/>
  <c r="V5" i="1" s="1"/>
  <c r="U11" i="1" s="1"/>
  <c r="T6" i="1"/>
  <c r="U6" i="1" s="1"/>
  <c r="V6" i="1" s="1"/>
  <c r="T7" i="1"/>
  <c r="U7" i="1" s="1"/>
  <c r="V7" i="1" s="1"/>
  <c r="T8" i="1"/>
  <c r="U8" i="1" s="1"/>
  <c r="V8" i="1" s="1"/>
  <c r="U16" i="1" l="1"/>
</calcChain>
</file>

<file path=xl/sharedStrings.xml><?xml version="1.0" encoding="utf-8"?>
<sst xmlns="http://schemas.openxmlformats.org/spreadsheetml/2006/main" count="58" uniqueCount="43">
  <si>
    <t>mmolX1000</t>
  </si>
  <si>
    <t>molgewicht</t>
  </si>
  <si>
    <t>gram in 1000</t>
  </si>
  <si>
    <t>x100</t>
  </si>
  <si>
    <t>kg</t>
  </si>
  <si>
    <t>REKENSCHEMA VOEDINGSOPLOSSING</t>
  </si>
  <si>
    <t>millimol/liter</t>
  </si>
  <si>
    <t>Kalksalpeter</t>
  </si>
  <si>
    <t>a</t>
  </si>
  <si>
    <t>Ammoniumnitraat</t>
  </si>
  <si>
    <t>mmol</t>
  </si>
  <si>
    <t>Meststof</t>
  </si>
  <si>
    <t>NO3 -</t>
  </si>
  <si>
    <t>NH4 +</t>
  </si>
  <si>
    <t xml:space="preserve">H2PO4 - </t>
  </si>
  <si>
    <t>K +</t>
  </si>
  <si>
    <t>Ca 2+</t>
  </si>
  <si>
    <t>Mg 2+</t>
  </si>
  <si>
    <t>SO4 2+</t>
  </si>
  <si>
    <t>Magnesium Nitraat</t>
  </si>
  <si>
    <t>b</t>
  </si>
  <si>
    <t>Standaard</t>
  </si>
  <si>
    <t>Monokalifosfaat</t>
  </si>
  <si>
    <t>Bitterzout</t>
  </si>
  <si>
    <t>Kalisulfaat</t>
  </si>
  <si>
    <t>Kalisalpeter</t>
  </si>
  <si>
    <t>a&amp;b</t>
  </si>
  <si>
    <t>A</t>
  </si>
  <si>
    <t>B</t>
  </si>
  <si>
    <t>kalksalpeter</t>
  </si>
  <si>
    <t>Amoniumnitraat</t>
  </si>
  <si>
    <t>bitterzout</t>
  </si>
  <si>
    <t>Nog toevoegen:</t>
  </si>
  <si>
    <t>kalisulfaat</t>
  </si>
  <si>
    <t>kalisalpeter</t>
  </si>
  <si>
    <t>Stappen:</t>
  </si>
  <si>
    <t>1. Ca</t>
  </si>
  <si>
    <t>2. NH4</t>
  </si>
  <si>
    <t>3. PO4</t>
  </si>
  <si>
    <t>4. Mg</t>
  </si>
  <si>
    <t>5. SO4</t>
  </si>
  <si>
    <t>6. KNO3</t>
  </si>
  <si>
    <t>Magnesium nitraat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</si>
</sst>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0" fillId="2" borderId="0" xfId="0" applyFill="1"/>
    <xf numFmtId="2" fontId="1" fillId="0" borderId="1" xfId="0" applyNumberFormat="1" applyFont="1" applyBorder="1"/>
    <xf numFmtId="2" fontId="0" fillId="0" borderId="1" xfId="0" applyNumberForma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73785</xdr:colOff>
      <xdr:row>5</xdr:row>
      <xdr:rowOff>19589</xdr:rowOff>
    </xdr:from>
    <xdr:to>
      <xdr:col>2</xdr:col>
      <xdr:colOff>731010</xdr:colOff>
      <xdr:row>5</xdr:row>
      <xdr:rowOff>304799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CA233989-02B9-4604-8048-D15D74C3B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479" y="770857"/>
          <a:ext cx="657225" cy="285210"/>
        </a:xfrm>
        <a:prstGeom prst="rect">
          <a:avLst/>
        </a:prstGeom>
      </xdr:spPr>
    </xdr:pic>
    <xdr:clientData/>
  </xdr:twoCellAnchor>
  <xdr:twoCellAnchor editAs="oneCell">
    <xdr:from>
      <xdr:col>2</xdr:col>
      <xdr:colOff>85055</xdr:colOff>
      <xdr:row>11</xdr:row>
      <xdr:rowOff>56205</xdr:rowOff>
    </xdr:from>
    <xdr:to>
      <xdr:col>2</xdr:col>
      <xdr:colOff>466055</xdr:colOff>
      <xdr:row>11</xdr:row>
      <xdr:rowOff>221857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1FA026E1-B2C4-4CE0-ADBD-76C94305C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7749" y="2256346"/>
          <a:ext cx="381000" cy="165652"/>
        </a:xfrm>
        <a:prstGeom prst="rect">
          <a:avLst/>
        </a:prstGeom>
      </xdr:spPr>
    </xdr:pic>
    <xdr:clientData/>
  </xdr:twoCellAnchor>
  <xdr:twoCellAnchor editAs="oneCell">
    <xdr:from>
      <xdr:col>2</xdr:col>
      <xdr:colOff>92835</xdr:colOff>
      <xdr:row>6</xdr:row>
      <xdr:rowOff>96717</xdr:rowOff>
    </xdr:from>
    <xdr:to>
      <xdr:col>2</xdr:col>
      <xdr:colOff>578610</xdr:colOff>
      <xdr:row>6</xdr:row>
      <xdr:rowOff>255233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BAC11E10-E394-4235-B151-99DA00C9C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65529" y="1169956"/>
          <a:ext cx="485775" cy="158516"/>
        </a:xfrm>
        <a:prstGeom prst="rect">
          <a:avLst/>
        </a:prstGeom>
      </xdr:spPr>
    </xdr:pic>
    <xdr:clientData/>
  </xdr:twoCellAnchor>
  <xdr:twoCellAnchor editAs="oneCell">
    <xdr:from>
      <xdr:col>2</xdr:col>
      <xdr:colOff>19051</xdr:colOff>
      <xdr:row>8</xdr:row>
      <xdr:rowOff>76200</xdr:rowOff>
    </xdr:from>
    <xdr:to>
      <xdr:col>2</xdr:col>
      <xdr:colOff>620317</xdr:colOff>
      <xdr:row>8</xdr:row>
      <xdr:rowOff>269026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43FB7216-2F2C-4CD3-8AFD-29E4DCA9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98555" y="1450418"/>
          <a:ext cx="601266" cy="192826"/>
        </a:xfrm>
        <a:prstGeom prst="rect">
          <a:avLst/>
        </a:prstGeom>
      </xdr:spPr>
    </xdr:pic>
    <xdr:clientData/>
  </xdr:twoCellAnchor>
  <xdr:twoCellAnchor editAs="oneCell">
    <xdr:from>
      <xdr:col>2</xdr:col>
      <xdr:colOff>25194</xdr:colOff>
      <xdr:row>9</xdr:row>
      <xdr:rowOff>53663</xdr:rowOff>
    </xdr:from>
    <xdr:to>
      <xdr:col>3</xdr:col>
      <xdr:colOff>26231</xdr:colOff>
      <xdr:row>10</xdr:row>
      <xdr:rowOff>4918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7D764D6A-21BA-40B7-95AD-C875ED6AF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97888" y="1723892"/>
          <a:ext cx="854318" cy="192734"/>
        </a:xfrm>
        <a:prstGeom prst="rect">
          <a:avLst/>
        </a:prstGeom>
      </xdr:spPr>
    </xdr:pic>
    <xdr:clientData/>
  </xdr:twoCellAnchor>
  <xdr:twoCellAnchor editAs="oneCell">
    <xdr:from>
      <xdr:col>2</xdr:col>
      <xdr:colOff>65301</xdr:colOff>
      <xdr:row>10</xdr:row>
      <xdr:rowOff>53771</xdr:rowOff>
    </xdr:from>
    <xdr:to>
      <xdr:col>2</xdr:col>
      <xdr:colOff>485009</xdr:colOff>
      <xdr:row>10</xdr:row>
      <xdr:rowOff>272849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9EA14EA8-03ED-4E6A-B914-68F8B6C8A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139293" y="2458065"/>
          <a:ext cx="419708" cy="219078"/>
        </a:xfrm>
        <a:prstGeom prst="rect">
          <a:avLst/>
        </a:prstGeom>
      </xdr:spPr>
    </xdr:pic>
    <xdr:clientData/>
  </xdr:twoCellAnchor>
  <xdr:twoCellAnchor editAs="oneCell">
    <xdr:from>
      <xdr:col>2</xdr:col>
      <xdr:colOff>60370</xdr:colOff>
      <xdr:row>7</xdr:row>
      <xdr:rowOff>86838</xdr:rowOff>
    </xdr:from>
    <xdr:to>
      <xdr:col>2</xdr:col>
      <xdr:colOff>844960</xdr:colOff>
      <xdr:row>7</xdr:row>
      <xdr:rowOff>261601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99A30086-F638-4211-8811-354148E75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34362" y="1653854"/>
          <a:ext cx="784590" cy="174763"/>
        </a:xfrm>
        <a:prstGeom prst="rect">
          <a:avLst/>
        </a:prstGeom>
      </xdr:spPr>
    </xdr:pic>
    <xdr:clientData/>
  </xdr:twoCellAnchor>
  <xdr:twoCellAnchor editAs="oneCell">
    <xdr:from>
      <xdr:col>10</xdr:col>
      <xdr:colOff>41093</xdr:colOff>
      <xdr:row>1</xdr:row>
      <xdr:rowOff>41286</xdr:rowOff>
    </xdr:from>
    <xdr:to>
      <xdr:col>14</xdr:col>
      <xdr:colOff>872568</xdr:colOff>
      <xdr:row>9</xdr:row>
      <xdr:rowOff>76815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2A4DE454-677D-4600-B7B5-6D56142DC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760952" y="225641"/>
          <a:ext cx="3566072" cy="2017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9A9B9-C6D5-4A81-9675-BC7081E6B276}">
  <dimension ref="A1:W16"/>
  <sheetViews>
    <sheetView tabSelected="1" topLeftCell="G1" zoomScale="136" zoomScaleNormal="136" workbookViewId="0">
      <selection activeCell="X9" sqref="X9"/>
    </sheetView>
  </sheetViews>
  <sheetFormatPr defaultColWidth="9" defaultRowHeight="14.25"/>
  <cols>
    <col min="2" max="2" width="18.25" customWidth="1"/>
    <col min="3" max="3" width="11.25" customWidth="1"/>
    <col min="4" max="10" width="9" style="1"/>
    <col min="15" max="15" width="12.625" customWidth="1"/>
    <col min="20" max="20" width="12.75" customWidth="1"/>
    <col min="21" max="21" width="11.625" customWidth="1"/>
  </cols>
  <sheetData>
    <row r="1" spans="1:23">
      <c r="P1" t="s">
        <v>0</v>
      </c>
      <c r="S1" t="s">
        <v>1</v>
      </c>
      <c r="T1" t="s">
        <v>2</v>
      </c>
      <c r="U1" t="s">
        <v>3</v>
      </c>
      <c r="V1" t="s">
        <v>4</v>
      </c>
    </row>
    <row r="2" spans="1:23" ht="15">
      <c r="A2" s="2" t="s">
        <v>5</v>
      </c>
      <c r="B2" s="2"/>
      <c r="C2" s="2"/>
      <c r="D2" s="3" t="s">
        <v>6</v>
      </c>
      <c r="E2" s="3"/>
      <c r="F2" s="3"/>
      <c r="G2" s="3"/>
      <c r="H2" s="3"/>
      <c r="I2" s="3"/>
      <c r="J2" s="3"/>
      <c r="Q2" s="2" t="s">
        <v>7</v>
      </c>
      <c r="S2">
        <v>216.1</v>
      </c>
      <c r="T2">
        <f>P2*S2</f>
        <v>0</v>
      </c>
      <c r="U2">
        <f>T2*100</f>
        <v>0</v>
      </c>
      <c r="V2">
        <f>U2/1000</f>
        <v>0</v>
      </c>
      <c r="W2" t="s">
        <v>8</v>
      </c>
    </row>
    <row r="3" spans="1:23" ht="15">
      <c r="A3" s="2"/>
      <c r="B3" s="2"/>
      <c r="C3" s="2"/>
      <c r="D3" s="3"/>
      <c r="E3" s="3"/>
      <c r="F3" s="3"/>
      <c r="G3" s="3"/>
      <c r="H3" s="3"/>
      <c r="I3" s="3"/>
      <c r="J3" s="3"/>
      <c r="Q3" s="2" t="s">
        <v>9</v>
      </c>
      <c r="S3">
        <v>80</v>
      </c>
      <c r="T3">
        <f t="shared" ref="T3:T8" si="0">P3*S3</f>
        <v>0</v>
      </c>
      <c r="U3">
        <f t="shared" ref="U3:U8" si="1">T3*100</f>
        <v>0</v>
      </c>
      <c r="V3">
        <f t="shared" ref="V3:V8" si="2">U3/1000</f>
        <v>0</v>
      </c>
      <c r="W3" t="s">
        <v>8</v>
      </c>
    </row>
    <row r="4" spans="1:23" ht="15">
      <c r="A4" s="2" t="s">
        <v>10</v>
      </c>
      <c r="B4" s="2" t="s">
        <v>11</v>
      </c>
      <c r="C4" s="2"/>
      <c r="D4" s="5" t="s">
        <v>12</v>
      </c>
      <c r="E4" s="5" t="s">
        <v>13</v>
      </c>
      <c r="F4" s="5" t="s">
        <v>14</v>
      </c>
      <c r="G4" s="5" t="s">
        <v>15</v>
      </c>
      <c r="H4" s="5" t="s">
        <v>16</v>
      </c>
      <c r="I4" s="5" t="s">
        <v>17</v>
      </c>
      <c r="J4" s="5" t="s">
        <v>18</v>
      </c>
      <c r="Q4" s="2" t="s">
        <v>19</v>
      </c>
      <c r="S4">
        <v>256.3</v>
      </c>
      <c r="T4">
        <f t="shared" si="0"/>
        <v>0</v>
      </c>
      <c r="U4">
        <f t="shared" si="1"/>
        <v>0</v>
      </c>
      <c r="V4">
        <f t="shared" si="2"/>
        <v>0</v>
      </c>
      <c r="W4" t="s">
        <v>20</v>
      </c>
    </row>
    <row r="5" spans="1:23" ht="15">
      <c r="A5" s="2"/>
      <c r="B5" s="2"/>
      <c r="C5" s="2" t="s">
        <v>21</v>
      </c>
      <c r="D5" s="5"/>
      <c r="E5" s="5"/>
      <c r="F5" s="5"/>
      <c r="G5" s="5"/>
      <c r="H5" s="5"/>
      <c r="I5" s="5"/>
      <c r="J5" s="5"/>
      <c r="Q5" s="2" t="s">
        <v>22</v>
      </c>
      <c r="S5">
        <v>136.1</v>
      </c>
      <c r="T5">
        <f t="shared" si="0"/>
        <v>0</v>
      </c>
      <c r="U5">
        <f t="shared" si="1"/>
        <v>0</v>
      </c>
      <c r="V5">
        <f t="shared" si="2"/>
        <v>0</v>
      </c>
      <c r="W5" t="s">
        <v>20</v>
      </c>
    </row>
    <row r="6" spans="1:23" ht="25.5" customHeight="1">
      <c r="B6" s="2" t="s">
        <v>7</v>
      </c>
      <c r="D6" s="6"/>
      <c r="E6" s="6"/>
      <c r="F6" s="6"/>
      <c r="G6" s="6"/>
      <c r="H6" s="6"/>
      <c r="I6" s="6"/>
      <c r="J6" s="6"/>
      <c r="Q6" s="2" t="s">
        <v>23</v>
      </c>
      <c r="S6">
        <v>246.6</v>
      </c>
      <c r="T6">
        <f t="shared" si="0"/>
        <v>0</v>
      </c>
      <c r="U6">
        <f t="shared" si="1"/>
        <v>0</v>
      </c>
      <c r="V6">
        <f t="shared" si="2"/>
        <v>0</v>
      </c>
      <c r="W6" t="s">
        <v>20</v>
      </c>
    </row>
    <row r="7" spans="1:23" ht="23.25" customHeight="1">
      <c r="B7" s="2" t="s">
        <v>9</v>
      </c>
      <c r="D7" s="6"/>
      <c r="E7" s="6"/>
      <c r="F7" s="6"/>
      <c r="G7" s="6"/>
      <c r="H7" s="6"/>
      <c r="I7" s="6"/>
      <c r="J7" s="6"/>
      <c r="Q7" s="2" t="s">
        <v>24</v>
      </c>
      <c r="S7">
        <v>174.3</v>
      </c>
      <c r="T7">
        <f t="shared" si="0"/>
        <v>0</v>
      </c>
      <c r="U7">
        <f t="shared" si="1"/>
        <v>0</v>
      </c>
      <c r="V7">
        <f t="shared" si="2"/>
        <v>0</v>
      </c>
      <c r="W7" t="s">
        <v>20</v>
      </c>
    </row>
    <row r="8" spans="1:23" ht="23.25" customHeight="1">
      <c r="B8" s="2" t="s">
        <v>19</v>
      </c>
      <c r="D8" s="6"/>
      <c r="E8" s="6"/>
      <c r="F8" s="6"/>
      <c r="G8" s="6"/>
      <c r="H8" s="6"/>
      <c r="I8" s="6"/>
      <c r="J8" s="6"/>
      <c r="Q8" s="2" t="s">
        <v>25</v>
      </c>
      <c r="S8">
        <v>101.1</v>
      </c>
      <c r="T8">
        <f t="shared" si="0"/>
        <v>0</v>
      </c>
      <c r="U8">
        <f t="shared" si="1"/>
        <v>0</v>
      </c>
      <c r="V8">
        <f t="shared" si="2"/>
        <v>0</v>
      </c>
      <c r="W8" t="s">
        <v>26</v>
      </c>
    </row>
    <row r="9" spans="1:23" ht="24" customHeight="1">
      <c r="B9" s="2" t="s">
        <v>22</v>
      </c>
      <c r="D9" s="6"/>
      <c r="E9" s="6"/>
      <c r="F9" s="6"/>
      <c r="G9" s="6"/>
      <c r="H9" s="6"/>
      <c r="I9" s="6"/>
      <c r="J9" s="6"/>
    </row>
    <row r="10" spans="1:23" ht="18.75" customHeight="1">
      <c r="B10" s="2" t="s">
        <v>23</v>
      </c>
      <c r="D10" s="6"/>
      <c r="E10" s="6"/>
      <c r="F10" s="6"/>
      <c r="G10" s="6"/>
      <c r="H10" s="6"/>
      <c r="I10" s="6"/>
      <c r="J10" s="6"/>
      <c r="R10" s="4" t="s">
        <v>27</v>
      </c>
      <c r="V10" s="4" t="s">
        <v>28</v>
      </c>
    </row>
    <row r="11" spans="1:23" ht="22.5" customHeight="1">
      <c r="B11" s="2" t="s">
        <v>24</v>
      </c>
      <c r="D11" s="6"/>
      <c r="E11" s="6"/>
      <c r="F11" s="6"/>
      <c r="G11" s="6"/>
      <c r="H11" s="6"/>
      <c r="I11" s="6"/>
      <c r="J11" s="6"/>
      <c r="Q11">
        <f>V2</f>
        <v>0</v>
      </c>
      <c r="R11" t="s">
        <v>29</v>
      </c>
      <c r="U11">
        <f>V5/20</f>
        <v>0</v>
      </c>
      <c r="V11" t="s">
        <v>22</v>
      </c>
    </row>
    <row r="12" spans="1:23" ht="20.25" customHeight="1">
      <c r="B12" s="2" t="s">
        <v>25</v>
      </c>
      <c r="D12" s="6"/>
      <c r="E12" s="6"/>
      <c r="F12" s="6"/>
      <c r="G12" s="6"/>
      <c r="H12" s="6"/>
      <c r="I12" s="6"/>
      <c r="J12" s="6"/>
      <c r="Q12">
        <f>V3</f>
        <v>0</v>
      </c>
      <c r="R12" t="s">
        <v>30</v>
      </c>
      <c r="U12">
        <f>V6</f>
        <v>0</v>
      </c>
      <c r="V12" t="s">
        <v>31</v>
      </c>
    </row>
    <row r="13" spans="1:23" ht="25.5" customHeight="1">
      <c r="B13" s="2" t="s">
        <v>32</v>
      </c>
      <c r="D13" s="6">
        <f>D5-D6-D7-D8-D9-D10-D11-D12</f>
        <v>0</v>
      </c>
      <c r="E13" s="6">
        <f t="shared" ref="E13:J13" si="3">E5-E6-E7-E8-E9-E10-E11-E12</f>
        <v>0</v>
      </c>
      <c r="F13" s="6">
        <f>F5-F6-F7-F8-F9-F10-F11-F12</f>
        <v>0</v>
      </c>
      <c r="G13" s="6">
        <f>G5-G6-G7-G8-G9-G10-G11-G12</f>
        <v>0</v>
      </c>
      <c r="H13" s="6">
        <f t="shared" si="3"/>
        <v>0</v>
      </c>
      <c r="I13" s="6">
        <f t="shared" si="3"/>
        <v>0</v>
      </c>
      <c r="J13" s="6">
        <f t="shared" si="3"/>
        <v>0</v>
      </c>
      <c r="R13" t="s">
        <v>25</v>
      </c>
      <c r="U13">
        <f>V7</f>
        <v>0</v>
      </c>
      <c r="V13" t="s">
        <v>33</v>
      </c>
    </row>
    <row r="14" spans="1:23">
      <c r="V14" t="s">
        <v>34</v>
      </c>
    </row>
    <row r="15" spans="1:23" ht="15">
      <c r="B15" s="2" t="s">
        <v>35</v>
      </c>
      <c r="C15" t="s">
        <v>36</v>
      </c>
      <c r="D15" s="1" t="s">
        <v>37</v>
      </c>
      <c r="E15" s="1" t="s">
        <v>38</v>
      </c>
      <c r="F15" s="1" t="s">
        <v>39</v>
      </c>
      <c r="G15" s="1" t="s">
        <v>40</v>
      </c>
      <c r="H15" s="1" t="s">
        <v>41</v>
      </c>
      <c r="U15">
        <f>V4</f>
        <v>0</v>
      </c>
      <c r="V15" t="s">
        <v>42</v>
      </c>
    </row>
    <row r="16" spans="1:23">
      <c r="Q16">
        <f>SUM(Q11:Q15)</f>
        <v>0</v>
      </c>
      <c r="R16" t="s">
        <v>4</v>
      </c>
      <c r="U16">
        <f>SUM(U11:U15)</f>
        <v>0</v>
      </c>
      <c r="V16" t="s">
        <v>4</v>
      </c>
    </row>
  </sheetData>
  <sheetProtection selectLockedCells="1" selectUnlockedCells="1"/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cb1c85b-b197-48cd-8bb1-fe9e9ee0096b">
      <Terms xmlns="http://schemas.microsoft.com/office/infopath/2007/PartnerControls"/>
    </lcf76f155ced4ddcb4097134ff3c332f>
    <TaxCatchAll xmlns="414a8a67-acf6-4b09-bb49-f84330b442d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FEFE2E46C86D4A9898CCC49B418B36" ma:contentTypeVersion="16" ma:contentTypeDescription="Een nieuw document maken." ma:contentTypeScope="" ma:versionID="7fe18b1a06a904c6259f887bdd1a3996">
  <xsd:schema xmlns:xsd="http://www.w3.org/2001/XMLSchema" xmlns:xs="http://www.w3.org/2001/XMLSchema" xmlns:p="http://schemas.microsoft.com/office/2006/metadata/properties" xmlns:ns2="2cb1c85b-b197-48cd-8bb1-fe9e9ee0096b" xmlns:ns3="414a8a67-acf6-4b09-bb49-f84330b442d7" xmlns:ns4="5ad07612-1080-49cf-8fb2-28e7c3022d9a" targetNamespace="http://schemas.microsoft.com/office/2006/metadata/properties" ma:root="true" ma:fieldsID="0898b0b63e522cea48b096f21a662b8a" ns2:_="" ns3:_="" ns4:_="">
    <xsd:import namespace="2cb1c85b-b197-48cd-8bb1-fe9e9ee0096b"/>
    <xsd:import namespace="414a8a67-acf6-4b09-bb49-f84330b442d7"/>
    <xsd:import namespace="5ad07612-1080-49cf-8fb2-28e7c3022d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b1c85b-b197-48cd-8bb1-fe9e9ee009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ec6a8442-1569-46a6-a14f-f23e9ec9d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a8a67-acf6-4b09-bb49-f84330b442d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48ea8ce-d6d7-4c67-93d5-dcdb41321123}" ma:internalName="TaxCatchAll" ma:showField="CatchAllData" ma:web="5ad07612-1080-49cf-8fb2-28e7c3022d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d07612-1080-49cf-8fb2-28e7c3022d9a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36D0CA-7D33-4892-8A1A-A771EA882355}"/>
</file>

<file path=customXml/itemProps2.xml><?xml version="1.0" encoding="utf-8"?>
<ds:datastoreItem xmlns:ds="http://schemas.openxmlformats.org/officeDocument/2006/customXml" ds:itemID="{7572DE33-2747-4D64-A4AB-237292612A7D}"/>
</file>

<file path=customXml/itemProps3.xml><?xml version="1.0" encoding="utf-8"?>
<ds:datastoreItem xmlns:ds="http://schemas.openxmlformats.org/officeDocument/2006/customXml" ds:itemID="{1AE4C790-F3B9-4E3C-A164-1C5F88DB04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Zone college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 Nienhuis</dc:creator>
  <cp:keywords/>
  <dc:description/>
  <cp:lastModifiedBy>Ben Nienhuis</cp:lastModifiedBy>
  <cp:revision/>
  <dcterms:created xsi:type="dcterms:W3CDTF">2021-11-15T11:05:58Z</dcterms:created>
  <dcterms:modified xsi:type="dcterms:W3CDTF">2024-11-22T10:09:29Z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0x010100F4FEFE2E46C86D4A9898CCC49B418B36</vt:lpwstr>
  </property>
  <property fmtid="{D5CDD505-2E9C-101B-9397-08002B2CF9AE}" pid="3" name="MediaServiceImageTags">
    <vt:lpwstr/>
  </property>
</Properties>
</file>